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 firstSheet="6" activeTab="6"/>
  </bookViews>
  <sheets>
    <sheet name="A.1.1" sheetId="1" r:id="rId1"/>
    <sheet name="A.1.2." sheetId="2" r:id="rId2"/>
    <sheet name="A.1.3." sheetId="3" r:id="rId3"/>
    <sheet name="A.2.1." sheetId="4" r:id="rId4"/>
    <sheet name="A.2.2." sheetId="5" r:id="rId5"/>
    <sheet name="A.2.3." sheetId="6" r:id="rId6"/>
    <sheet name="A.3.1." sheetId="7" r:id="rId7"/>
    <sheet name="A.3.2." sheetId="8" r:id="rId8"/>
    <sheet name="A.3.3" sheetId="9" r:id="rId9"/>
    <sheet name="A.3.4." sheetId="10" r:id="rId10"/>
    <sheet name="TOTALES" sheetId="11" r:id="rId11"/>
  </sheets>
  <calcPr calcId="145621"/>
</workbook>
</file>

<file path=xl/calcChain.xml><?xml version="1.0" encoding="utf-8"?>
<calcChain xmlns="http://schemas.openxmlformats.org/spreadsheetml/2006/main">
  <c r="D6" i="11" l="1"/>
  <c r="G3" i="5"/>
  <c r="F3" i="5"/>
  <c r="E3" i="5"/>
  <c r="D3" i="5"/>
  <c r="C3" i="5"/>
  <c r="C3" i="11"/>
  <c r="B5" i="11"/>
  <c r="C5" i="11" s="1"/>
  <c r="B4" i="11"/>
  <c r="C4" i="11" s="1"/>
  <c r="B3" i="11"/>
  <c r="B2" i="11"/>
  <c r="C2" i="11" s="1"/>
  <c r="C5" i="10"/>
  <c r="C4" i="10"/>
  <c r="C3" i="10"/>
  <c r="C2" i="10"/>
  <c r="C9" i="9"/>
  <c r="C8" i="9"/>
  <c r="C7" i="9"/>
  <c r="C6" i="9"/>
  <c r="C5" i="9"/>
  <c r="C4" i="9"/>
  <c r="C3" i="9"/>
  <c r="C2" i="9"/>
  <c r="C9" i="8"/>
  <c r="C8" i="8"/>
  <c r="C7" i="8"/>
  <c r="C6" i="8"/>
  <c r="C5" i="8"/>
  <c r="C4" i="8"/>
  <c r="C3" i="8"/>
  <c r="C2" i="8"/>
  <c r="C10" i="7"/>
  <c r="C9" i="7"/>
  <c r="C8" i="7"/>
  <c r="C7" i="7"/>
  <c r="C6" i="7"/>
  <c r="C5" i="7"/>
  <c r="C4" i="7"/>
  <c r="C3" i="7"/>
  <c r="C2" i="7"/>
  <c r="C7" i="6"/>
  <c r="C6" i="6"/>
  <c r="C5" i="6"/>
  <c r="C4" i="6"/>
  <c r="C3" i="6"/>
  <c r="C2" i="6"/>
  <c r="C5" i="3"/>
  <c r="C4" i="3"/>
  <c r="C3" i="3"/>
  <c r="C2" i="3"/>
  <c r="G5" i="10"/>
  <c r="F5" i="10"/>
  <c r="E5" i="10"/>
  <c r="D5" i="10"/>
  <c r="G9" i="9"/>
  <c r="F9" i="9"/>
  <c r="E9" i="9"/>
  <c r="D9" i="9"/>
  <c r="G9" i="8"/>
  <c r="F9" i="8"/>
  <c r="E9" i="8"/>
  <c r="D9" i="8"/>
  <c r="G7" i="6"/>
  <c r="F7" i="6"/>
  <c r="E7" i="6"/>
  <c r="D7" i="6"/>
  <c r="D5" i="4"/>
  <c r="G5" i="3"/>
  <c r="F5" i="3"/>
  <c r="E5" i="3"/>
  <c r="D5" i="3"/>
  <c r="B6" i="11" l="1"/>
  <c r="G10" i="7"/>
  <c r="F10" i="7"/>
  <c r="E10" i="7"/>
  <c r="D10" i="7"/>
  <c r="G5" i="4"/>
  <c r="F5" i="4"/>
  <c r="E5" i="4"/>
  <c r="C5" i="4"/>
  <c r="C4" i="4"/>
  <c r="C3" i="4"/>
  <c r="C2" i="4"/>
  <c r="G5" i="2"/>
  <c r="F5" i="2"/>
  <c r="E5" i="2"/>
  <c r="D5" i="2"/>
  <c r="C5" i="2"/>
  <c r="C4" i="2"/>
  <c r="C3" i="2"/>
  <c r="C2" i="2"/>
  <c r="G6" i="1"/>
  <c r="C5" i="1"/>
  <c r="C4" i="1"/>
  <c r="C3" i="1"/>
  <c r="C2" i="1"/>
  <c r="C6" i="1" s="1"/>
  <c r="F6" i="1"/>
  <c r="E6" i="1"/>
</calcChain>
</file>

<file path=xl/sharedStrings.xml><?xml version="1.0" encoding="utf-8"?>
<sst xmlns="http://schemas.openxmlformats.org/spreadsheetml/2006/main" count="142" uniqueCount="56">
  <si>
    <t>Descripción de la Actividad</t>
  </si>
  <si>
    <t>Resumen de Costos</t>
  </si>
  <si>
    <t>Sub total US$</t>
  </si>
  <si>
    <t>TOTAL</t>
  </si>
  <si>
    <t>A.1.1. Celebrar 3 encuentros virtuales de intercambio entre los equipos de los gobiernos locales.</t>
  </si>
  <si>
    <t>20% del salario de 1 asistente del equipo de Santa Fe.</t>
  </si>
  <si>
    <t>20% del salario de 1 asistente contable de Santa Fe encargada de las gestiones contable-administrativas de la actividad</t>
  </si>
  <si>
    <t>Alquiler de equipos de sonido, pantalla e insumos informáticos para el desarrollo del ciclo en modalida mixta (virtual y presencial)</t>
  </si>
  <si>
    <t>A.1.2. Sistematizar los intercambios mantenidos en un documento de análisis que contega las principales buenas prácticas compartidas y las conclusiones generadas por los equipos de cada ciudad.</t>
  </si>
  <si>
    <t>A.1.3. Socializar el documento de análisis generado entre los equipos técnicos ampliados de cada localidad.</t>
  </si>
  <si>
    <t>A.2.1. Redactar y validar colectivamente un documento con el modelo de registro y sus consideraciones, incorporando sucesivas revisiones por parte de los equipos técnicos de cada ciudad.</t>
  </si>
  <si>
    <t>A.2.2. Cargar la versión final de documento al sitio de Mercociudades e incorporarlo a la plataforma Enlace Sur para su libre acceso.</t>
  </si>
  <si>
    <t>A.2.3. Presentar en un encuentro híbrido el documento con el modelo de registro y sus consideraciones a los equipos técnicos ampliados de cada localidad.</t>
  </si>
  <si>
    <t>A.3.1. Celebrar un encuentro híbrido sobre economía feminista, formalización, digitalización y desarrollo comercial, con sede en Santa Fe, destinado a las emprendedoras feriantes de las tres ciudades del proyecto.</t>
  </si>
  <si>
    <t>A.3.2. Celebrar un encuentro híbrido sobre economía feminista, formalización, digitalización y desarrollo comercial, con sede en Montevideo, destinado a las emprendedoras feriantes de las tres ciudades del proyecto.</t>
  </si>
  <si>
    <t>A.3.3. Celebrar un encuentro híbrido sobre economía feminista, formalización, digitalización y desarrollo comercial, con sede en Rosario, destinado a las emprendedoras feriantes de las tres ciudades del proyecto.</t>
  </si>
  <si>
    <t>A.3.4 Entregar certificados de participación a las emprendedoras feriantes participantes de las capacitaciones</t>
  </si>
  <si>
    <t>15% del salario de 1 funcionario/a de Santa Fe designada para coordinar el diseño, organización y ejecución de la actividad</t>
  </si>
  <si>
    <t>10% del salario de 1 asistente del equipo de Santa Fe.</t>
  </si>
  <si>
    <t>10% del salario de 1 asistente del equipo de Rosario</t>
  </si>
  <si>
    <t>10% del salario de 1 asistente del equipo de Montevideo</t>
  </si>
  <si>
    <t>Santa Fe</t>
  </si>
  <si>
    <t xml:space="preserve">Montevideo </t>
  </si>
  <si>
    <t>Rosario</t>
  </si>
  <si>
    <t>Montevideo</t>
  </si>
  <si>
    <t>15% del salario de 1 asistente del equipo de Montevideo</t>
  </si>
  <si>
    <t>15% del salario de 1 asistente del equipo de Rosario</t>
  </si>
  <si>
    <t>Mercociudades</t>
  </si>
  <si>
    <t>-</t>
  </si>
  <si>
    <t>15% del salario de 1 funcionario/a de Santa Fe designada para coordinar la presentación</t>
  </si>
  <si>
    <t>15% del salario de 1 funcionario/a de Montevideo designada para coordinar la presentación</t>
  </si>
  <si>
    <t>15% del salario de 1 funcionario/a de Rosario designada para coordinar la presentación</t>
  </si>
  <si>
    <t>Contratación de sala de reuniones en Santa Fe para desarrollo del encuentro</t>
  </si>
  <si>
    <t>Alquiler de equipos de sonido, pantalla e insumos informáticos para el desarrollo del encuentro</t>
  </si>
  <si>
    <t>15% del salario de 1 funcionario/a de Santa Fe a cargo de la socialización del documento</t>
  </si>
  <si>
    <t>15% del salario de 1 funcionario/a de Montevideo, a cargo de la socialización del documento</t>
  </si>
  <si>
    <t>15% del salario de 1 funcionario/a de Rosario, a cargo de la socialización del documento</t>
  </si>
  <si>
    <t>Pasaje para 2 funcionarios Municipalidad de Rosario trayecto Rosario-Santa Fe (ida y vuelta)</t>
  </si>
  <si>
    <t>Estadía de dos noches para 4 personas en ciudad de Santa Fe</t>
  </si>
  <si>
    <t>Almuerzo-Cena de 2 días para 4 personas en ciudad de Santa Fe</t>
  </si>
  <si>
    <t>Contratación de sala de reuniones en Montevideo para desarrollo del encuentro</t>
  </si>
  <si>
    <t>Pasaje para 2 funcionarios Municipalidad de Santa Fe trayecto Santa Fe-Rosario (ida y vuelta)</t>
  </si>
  <si>
    <t>Pasaje en Bus Rosario-Montevideo y Santa Fe-Montevideo ida-vuelta para 4 funcionarios</t>
  </si>
  <si>
    <t>Estadía de dos noches para 4 personas en Montevideo</t>
  </si>
  <si>
    <t>Almuerzo-Cena de 2 días para 4 personas en Montevideo</t>
  </si>
  <si>
    <t>Pasajes para dos funcionarios de la Municipalidad de Montevideo a Santa Fe</t>
  </si>
  <si>
    <t>Contratación de sala de reuniones en Rosario para desarrollo del encuentro</t>
  </si>
  <si>
    <t xml:space="preserve"> Ticketes avión para dos funcionarios Municipalidad de Montevideo trayecto Montevideo-Rosario (ida y vuelta)</t>
  </si>
  <si>
    <t xml:space="preserve">Estadía de dos noches para 4 personas en ciudad de Rosario </t>
  </si>
  <si>
    <t>Almuerzo-Cena de 2 días para 4 personas en ciudad de Rosario</t>
  </si>
  <si>
    <t>Contratación de salas de reuniones en Santa Fe, Rosario y Montevideo para reuniones y trabajo en equipo y materiales.</t>
  </si>
  <si>
    <t>Impresiones</t>
  </si>
  <si>
    <t>Aportante</t>
  </si>
  <si>
    <t>Porcentaje</t>
  </si>
  <si>
    <t>Aporte</t>
  </si>
  <si>
    <t xml:space="preserve">Tickets de avión para dos funcionarios Municipalidad de Montevideo trayecto Montevideo-Rosario (ida y vuelta)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</si>
</sst>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0.0"/>
  </numFmts>
  <fonts count="5" x14ac:knownFonts="1">
    <font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5">
    <xf numFmtId="0" fontId="0" fillId="0" borderId="0" xfId="0"/>
    <xf numFmtId="165" fontId="1" fillId="0" borderId="1" xfId="0" applyNumberFormat="1" applyFont="1" applyFill="1" applyBorder="1" applyAlignment="1">
      <alignment horizontal="right" vertical="top" wrapText="1"/>
    </xf>
    <xf numFmtId="0" fontId="3" fillId="0" borderId="2" xfId="0" applyFont="1" applyBorder="1" applyAlignment="1">
      <alignment horizontal="center" vertical="top" wrapText="1"/>
    </xf>
    <xf numFmtId="9" fontId="4" fillId="0" borderId="2" xfId="0" applyNumberFormat="1" applyFont="1" applyBorder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49" fontId="4" fillId="0" borderId="2" xfId="0" applyNumberFormat="1" applyFont="1" applyBorder="1" applyAlignment="1">
      <alignment vertical="top" wrapText="1"/>
    </xf>
    <xf numFmtId="164" fontId="4" fillId="0" borderId="2" xfId="1" applyFont="1" applyBorder="1" applyAlignment="1">
      <alignment horizontal="right" vertical="top" wrapText="1"/>
    </xf>
    <xf numFmtId="164" fontId="4" fillId="0" borderId="2" xfId="1" applyFont="1" applyBorder="1" applyAlignment="1">
      <alignment horizontal="left" vertical="top" wrapText="1"/>
    </xf>
    <xf numFmtId="164" fontId="4" fillId="2" borderId="2" xfId="1" applyFont="1" applyFill="1" applyBorder="1" applyAlignment="1">
      <alignment horizontal="right" vertical="top"/>
    </xf>
    <xf numFmtId="164" fontId="4" fillId="2" borderId="2" xfId="1" applyFont="1" applyFill="1" applyBorder="1" applyAlignment="1">
      <alignment horizontal="center" vertical="top"/>
    </xf>
    <xf numFmtId="164" fontId="4" fillId="0" borderId="2" xfId="1" applyFont="1" applyBorder="1" applyAlignment="1">
      <alignment horizontal="center" vertical="top" wrapText="1"/>
    </xf>
    <xf numFmtId="164" fontId="4" fillId="0" borderId="2" xfId="1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164" fontId="3" fillId="0" borderId="2" xfId="1" applyFont="1" applyBorder="1"/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opLeftCell="B1" zoomScaleNormal="100" workbookViewId="0">
      <selection activeCell="A6" sqref="A6:B6"/>
    </sheetView>
  </sheetViews>
  <sheetFormatPr baseColWidth="10" defaultColWidth="26.5703125" defaultRowHeight="12.75" x14ac:dyDescent="0.2"/>
  <cols>
    <col min="1" max="2" width="40.7109375" customWidth="1"/>
    <col min="3" max="7" width="20.7109375" customWidth="1"/>
  </cols>
  <sheetData>
    <row r="1" spans="1:8" ht="15" x14ac:dyDescent="0.2">
      <c r="A1" s="2" t="s">
        <v>0</v>
      </c>
      <c r="B1" s="2" t="s">
        <v>1</v>
      </c>
      <c r="C1" s="2" t="s">
        <v>2</v>
      </c>
      <c r="D1" s="2" t="s">
        <v>27</v>
      </c>
      <c r="E1" s="2" t="s">
        <v>21</v>
      </c>
      <c r="F1" s="2" t="s">
        <v>22</v>
      </c>
      <c r="G1" s="2" t="s">
        <v>23</v>
      </c>
    </row>
    <row r="2" spans="1:8" ht="45" x14ac:dyDescent="0.2">
      <c r="A2" s="18" t="s">
        <v>4</v>
      </c>
      <c r="B2" s="8" t="s">
        <v>17</v>
      </c>
      <c r="C2" s="9">
        <f>D2+E2+F2+G2</f>
        <v>245</v>
      </c>
      <c r="D2" s="9">
        <v>0</v>
      </c>
      <c r="E2" s="9">
        <v>245</v>
      </c>
      <c r="F2" s="9">
        <v>0</v>
      </c>
      <c r="G2" s="10">
        <v>0</v>
      </c>
      <c r="H2">
        <v>250000</v>
      </c>
    </row>
    <row r="3" spans="1:8" ht="30" x14ac:dyDescent="0.2">
      <c r="A3" s="18"/>
      <c r="B3" s="6" t="s">
        <v>18</v>
      </c>
      <c r="C3" s="9">
        <f>D3+E3+F3+G3</f>
        <v>70</v>
      </c>
      <c r="D3" s="9">
        <v>0</v>
      </c>
      <c r="E3" s="11">
        <v>70</v>
      </c>
      <c r="F3" s="9">
        <v>0</v>
      </c>
      <c r="G3" s="10">
        <v>0</v>
      </c>
      <c r="H3" s="1">
        <v>110000</v>
      </c>
    </row>
    <row r="4" spans="1:8" ht="30" x14ac:dyDescent="0.2">
      <c r="A4" s="18"/>
      <c r="B4" s="6" t="s">
        <v>19</v>
      </c>
      <c r="C4" s="9">
        <f>D4+E4+F4+G4</f>
        <v>70</v>
      </c>
      <c r="D4" s="9">
        <v>0</v>
      </c>
      <c r="E4" s="9">
        <v>0</v>
      </c>
      <c r="F4" s="11">
        <v>0</v>
      </c>
      <c r="G4" s="10">
        <v>70</v>
      </c>
      <c r="H4" s="1">
        <v>110000</v>
      </c>
    </row>
    <row r="5" spans="1:8" ht="30" x14ac:dyDescent="0.2">
      <c r="A5" s="18"/>
      <c r="B5" s="6" t="s">
        <v>20</v>
      </c>
      <c r="C5" s="9">
        <f>D5+E5+F5+G5</f>
        <v>70</v>
      </c>
      <c r="D5" s="9">
        <v>0</v>
      </c>
      <c r="E5" s="11">
        <v>0</v>
      </c>
      <c r="F5" s="9">
        <v>70</v>
      </c>
      <c r="G5" s="10">
        <v>0</v>
      </c>
      <c r="H5" s="1">
        <v>110000</v>
      </c>
    </row>
    <row r="6" spans="1:8" ht="15" x14ac:dyDescent="0.2">
      <c r="A6" s="19" t="s">
        <v>3</v>
      </c>
      <c r="B6" s="19"/>
      <c r="C6" s="12">
        <f>SUM(C2:C5)</f>
        <v>455</v>
      </c>
      <c r="D6" s="12">
        <v>0</v>
      </c>
      <c r="E6" s="12">
        <f>SUM(E2:E4,E5)</f>
        <v>315</v>
      </c>
      <c r="F6" s="12">
        <f>SUM(F2:F5)</f>
        <v>70</v>
      </c>
      <c r="G6" s="13">
        <f>SUM(G2:G5)</f>
        <v>70</v>
      </c>
    </row>
  </sheetData>
  <mergeCells count="2">
    <mergeCell ref="A2:A5"/>
    <mergeCell ref="A6:B6"/>
  </mergeCells>
  <pageMargins left="0.74791666666666701" right="0.74791666666666701" top="0.98402777777777795" bottom="0.98402777777777795" header="0.51180555555555496" footer="0.51180555555555496"/>
  <pageSetup paperSize="9" firstPageNumber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D13" sqref="D13"/>
    </sheetView>
  </sheetViews>
  <sheetFormatPr baseColWidth="10" defaultRowHeight="12.75" x14ac:dyDescent="0.2"/>
  <cols>
    <col min="1" max="2" width="40.7109375" customWidth="1"/>
    <col min="3" max="7" width="20.7109375" customWidth="1"/>
  </cols>
  <sheetData>
    <row r="1" spans="1:7" ht="15" x14ac:dyDescent="0.2">
      <c r="A1" s="2" t="s">
        <v>0</v>
      </c>
      <c r="B1" s="2" t="s">
        <v>1</v>
      </c>
      <c r="C1" s="2" t="s">
        <v>2</v>
      </c>
      <c r="D1" s="2" t="s">
        <v>27</v>
      </c>
      <c r="E1" s="2" t="s">
        <v>21</v>
      </c>
      <c r="F1" s="2" t="s">
        <v>24</v>
      </c>
      <c r="G1" s="2" t="s">
        <v>23</v>
      </c>
    </row>
    <row r="2" spans="1:7" ht="45" x14ac:dyDescent="0.25">
      <c r="A2" s="18" t="s">
        <v>16</v>
      </c>
      <c r="B2" s="6" t="s">
        <v>50</v>
      </c>
      <c r="C2" s="14">
        <f>D2+E2+F2+G2</f>
        <v>750</v>
      </c>
      <c r="D2" s="14">
        <v>0</v>
      </c>
      <c r="E2" s="14">
        <v>250</v>
      </c>
      <c r="F2" s="14">
        <v>250</v>
      </c>
      <c r="G2" s="14">
        <v>250</v>
      </c>
    </row>
    <row r="3" spans="1:7" ht="45" x14ac:dyDescent="0.25">
      <c r="A3" s="18"/>
      <c r="B3" s="6" t="s">
        <v>7</v>
      </c>
      <c r="C3" s="14">
        <f>D3+E3+F3+G3</f>
        <v>750</v>
      </c>
      <c r="D3" s="14">
        <v>0</v>
      </c>
      <c r="E3" s="14">
        <v>250</v>
      </c>
      <c r="F3" s="14">
        <v>250</v>
      </c>
      <c r="G3" s="14">
        <v>250</v>
      </c>
    </row>
    <row r="4" spans="1:7" ht="15" x14ac:dyDescent="0.25">
      <c r="A4" s="18"/>
      <c r="B4" s="4" t="s">
        <v>51</v>
      </c>
      <c r="C4" s="14">
        <f>D4+E4+F4+G4</f>
        <v>600</v>
      </c>
      <c r="D4" s="14">
        <v>0</v>
      </c>
      <c r="E4" s="14">
        <v>200</v>
      </c>
      <c r="F4" s="14">
        <v>200</v>
      </c>
      <c r="G4" s="14">
        <v>200</v>
      </c>
    </row>
    <row r="5" spans="1:7" ht="15" x14ac:dyDescent="0.25">
      <c r="A5" s="20" t="s">
        <v>3</v>
      </c>
      <c r="B5" s="21"/>
      <c r="C5" s="14">
        <f>SUM(C2:C4)</f>
        <v>2100</v>
      </c>
      <c r="D5" s="14">
        <f>SUM(D2:D4)</f>
        <v>0</v>
      </c>
      <c r="E5" s="14">
        <f>SUM(E2:E4)</f>
        <v>700</v>
      </c>
      <c r="F5" s="14">
        <f>SUM(F2:F4)</f>
        <v>700</v>
      </c>
      <c r="G5" s="14">
        <f>SUM(G2:G4)</f>
        <v>700</v>
      </c>
    </row>
  </sheetData>
  <mergeCells count="2">
    <mergeCell ref="A2:A4"/>
    <mergeCell ref="A5:B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F4" sqref="F4"/>
    </sheetView>
  </sheetViews>
  <sheetFormatPr baseColWidth="10" defaultRowHeight="12.75" x14ac:dyDescent="0.2"/>
  <cols>
    <col min="1" max="1" width="14.140625" bestFit="1" customWidth="1"/>
    <col min="2" max="2" width="14.7109375" bestFit="1" customWidth="1"/>
    <col min="3" max="3" width="0" hidden="1" customWidth="1"/>
    <col min="4" max="4" width="13.5703125" bestFit="1" customWidth="1"/>
  </cols>
  <sheetData>
    <row r="1" spans="1:4" ht="15" x14ac:dyDescent="0.25">
      <c r="A1" s="16" t="s">
        <v>52</v>
      </c>
      <c r="B1" s="16" t="s">
        <v>54</v>
      </c>
      <c r="C1" s="16"/>
      <c r="D1" s="16" t="s">
        <v>53</v>
      </c>
    </row>
    <row r="2" spans="1:4" ht="15" x14ac:dyDescent="0.25">
      <c r="A2" s="4" t="s">
        <v>27</v>
      </c>
      <c r="B2" s="14">
        <f>A.1.1!D6+A.1.2.!D5+A.1.3.!D5+A.2.1.!D5+A.2.2.!D2+A.2.3.!D7+A.3.1.!D10+A.3.2.!D9+A.3.3!D9+A.3.4.!D5</f>
        <v>8504</v>
      </c>
      <c r="C2" s="4">
        <f>B2*100</f>
        <v>850400</v>
      </c>
      <c r="D2" s="4">
        <v>54.3</v>
      </c>
    </row>
    <row r="3" spans="1:4" ht="15" x14ac:dyDescent="0.25">
      <c r="A3" s="4" t="s">
        <v>21</v>
      </c>
      <c r="B3" s="14">
        <f>A.1.1!E6+A.1.2.!E5+A.1.3.!E5+A.2.1.!E5+A.2.2.!E2+A.2.3.!E7+A.3.1.!E10+A.3.2.!E9+A.3.3!E9+A.3.4.!E5</f>
        <v>3220</v>
      </c>
      <c r="C3" s="4">
        <f>B3*100</f>
        <v>322000</v>
      </c>
      <c r="D3" s="4">
        <v>20.5</v>
      </c>
    </row>
    <row r="4" spans="1:4" ht="15" x14ac:dyDescent="0.25">
      <c r="A4" s="4" t="s">
        <v>24</v>
      </c>
      <c r="B4" s="14">
        <f>A.1.1!F6+A.1.2.!F5+A.1.3.!F5+A.2.1.!F5+A.2.2.!F2+A.2.3.!F7+A.3.1.!F10+A.3.2.!F9+A.3.3!F9+A.3.4.!F5</f>
        <v>1974</v>
      </c>
      <c r="C4" s="4">
        <f>B4*100</f>
        <v>197400</v>
      </c>
      <c r="D4" s="4">
        <v>12.6</v>
      </c>
    </row>
    <row r="5" spans="1:4" ht="15" x14ac:dyDescent="0.25">
      <c r="A5" s="4" t="s">
        <v>23</v>
      </c>
      <c r="B5" s="14">
        <f>A.1.1!G6+A.1.2.!G5+A.1.3.!G5+A.2.1.!G5+A.2.2.!G2+A.2.3.!G7+A.3.1.!G10+A.3.2.!G9+A.3.3!G9+A.3.4.!G5</f>
        <v>1974</v>
      </c>
      <c r="C5" s="4">
        <f>B5*100</f>
        <v>197400</v>
      </c>
      <c r="D5" s="4">
        <v>12.6</v>
      </c>
    </row>
    <row r="6" spans="1:4" ht="15" x14ac:dyDescent="0.25">
      <c r="A6" s="15" t="s">
        <v>3</v>
      </c>
      <c r="B6" s="17">
        <f>SUM(B2:B5)</f>
        <v>15672</v>
      </c>
      <c r="C6" s="15"/>
      <c r="D6" s="15">
        <f>SUM(D2:D5)</f>
        <v>99.999999999999986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opLeftCell="B1" workbookViewId="0">
      <selection activeCell="A2" sqref="A2:A4"/>
    </sheetView>
  </sheetViews>
  <sheetFormatPr baseColWidth="10" defaultRowHeight="12.75" x14ac:dyDescent="0.2"/>
  <cols>
    <col min="1" max="2" width="40.7109375" customWidth="1"/>
    <col min="3" max="7" width="20.7109375" customWidth="1"/>
  </cols>
  <sheetData>
    <row r="1" spans="1:8" ht="15" x14ac:dyDescent="0.2">
      <c r="A1" s="2" t="s">
        <v>0</v>
      </c>
      <c r="B1" s="2" t="s">
        <v>1</v>
      </c>
      <c r="C1" s="2" t="s">
        <v>2</v>
      </c>
      <c r="D1" s="2" t="s">
        <v>27</v>
      </c>
      <c r="E1" s="2" t="s">
        <v>21</v>
      </c>
      <c r="F1" s="2" t="s">
        <v>24</v>
      </c>
      <c r="G1" s="2" t="s">
        <v>23</v>
      </c>
    </row>
    <row r="2" spans="1:8" ht="30" x14ac:dyDescent="0.25">
      <c r="A2" s="18" t="s">
        <v>8</v>
      </c>
      <c r="B2" s="3" t="s">
        <v>5</v>
      </c>
      <c r="C2" s="14">
        <f>D2+E2+F2+G2</f>
        <v>143</v>
      </c>
      <c r="D2" s="14">
        <v>0</v>
      </c>
      <c r="E2" s="14">
        <v>143</v>
      </c>
      <c r="F2" s="14">
        <v>0</v>
      </c>
      <c r="G2" s="14">
        <v>0</v>
      </c>
      <c r="H2" s="1">
        <v>110000</v>
      </c>
    </row>
    <row r="3" spans="1:8" ht="30" x14ac:dyDescent="0.25">
      <c r="A3" s="18"/>
      <c r="B3" s="5" t="s">
        <v>25</v>
      </c>
      <c r="C3" s="14">
        <f>D3+E3+F3+G3</f>
        <v>107</v>
      </c>
      <c r="D3" s="14">
        <v>0</v>
      </c>
      <c r="E3" s="14">
        <v>0</v>
      </c>
      <c r="F3" s="14">
        <v>107</v>
      </c>
      <c r="G3" s="14">
        <v>0</v>
      </c>
      <c r="H3">
        <v>110000</v>
      </c>
    </row>
    <row r="4" spans="1:8" ht="30" x14ac:dyDescent="0.25">
      <c r="A4" s="18"/>
      <c r="B4" s="5" t="s">
        <v>26</v>
      </c>
      <c r="C4" s="14">
        <f>D4+E4+F4+G4</f>
        <v>107</v>
      </c>
      <c r="D4" s="14">
        <v>0</v>
      </c>
      <c r="E4" s="14">
        <v>0</v>
      </c>
      <c r="F4" s="14">
        <v>0</v>
      </c>
      <c r="G4" s="14">
        <v>107</v>
      </c>
      <c r="H4">
        <v>110000</v>
      </c>
    </row>
    <row r="5" spans="1:8" ht="15" x14ac:dyDescent="0.25">
      <c r="A5" s="20" t="s">
        <v>3</v>
      </c>
      <c r="B5" s="21"/>
      <c r="C5" s="14">
        <f>SUM(C2:C4)</f>
        <v>357</v>
      </c>
      <c r="D5" s="14">
        <f>SUM(D2:D4)</f>
        <v>0</v>
      </c>
      <c r="E5" s="14">
        <f>SUM(E2:E4)</f>
        <v>143</v>
      </c>
      <c r="F5" s="14">
        <f>SUM(F2:F4)</f>
        <v>107</v>
      </c>
      <c r="G5" s="14">
        <f>SUM(G2:G4)</f>
        <v>107</v>
      </c>
    </row>
  </sheetData>
  <mergeCells count="2">
    <mergeCell ref="A2:A4"/>
    <mergeCell ref="A5:B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B1" workbookViewId="0">
      <selection activeCell="D13" sqref="D13"/>
    </sheetView>
  </sheetViews>
  <sheetFormatPr baseColWidth="10" defaultRowHeight="12.75" x14ac:dyDescent="0.2"/>
  <cols>
    <col min="1" max="2" width="40.7109375" customWidth="1"/>
    <col min="3" max="7" width="20.7109375" customWidth="1"/>
  </cols>
  <sheetData>
    <row r="1" spans="1:7" ht="15" x14ac:dyDescent="0.2">
      <c r="A1" s="2" t="s">
        <v>0</v>
      </c>
      <c r="B1" s="2" t="s">
        <v>1</v>
      </c>
      <c r="C1" s="2" t="s">
        <v>2</v>
      </c>
      <c r="D1" s="2" t="s">
        <v>27</v>
      </c>
      <c r="E1" s="2" t="s">
        <v>21</v>
      </c>
      <c r="F1" s="2" t="s">
        <v>24</v>
      </c>
      <c r="G1" s="2" t="s">
        <v>23</v>
      </c>
    </row>
    <row r="2" spans="1:7" ht="30" x14ac:dyDescent="0.25">
      <c r="A2" s="18" t="s">
        <v>9</v>
      </c>
      <c r="B2" s="3" t="s">
        <v>34</v>
      </c>
      <c r="C2" s="14">
        <f>D2+E2+F2+G2</f>
        <v>245</v>
      </c>
      <c r="D2" s="14">
        <v>0</v>
      </c>
      <c r="E2" s="14">
        <v>245</v>
      </c>
      <c r="F2" s="14">
        <v>0</v>
      </c>
      <c r="G2" s="14">
        <v>0</v>
      </c>
    </row>
    <row r="3" spans="1:7" ht="45" x14ac:dyDescent="0.25">
      <c r="A3" s="18"/>
      <c r="B3" s="5" t="s">
        <v>35</v>
      </c>
      <c r="C3" s="14">
        <f>D3+E3+F3+G3</f>
        <v>245</v>
      </c>
      <c r="D3" s="14">
        <v>0</v>
      </c>
      <c r="E3" s="14">
        <v>0</v>
      </c>
      <c r="F3" s="14">
        <v>245</v>
      </c>
      <c r="G3" s="14">
        <v>0</v>
      </c>
    </row>
    <row r="4" spans="1:7" ht="30" x14ac:dyDescent="0.25">
      <c r="A4" s="18"/>
      <c r="B4" s="5" t="s">
        <v>36</v>
      </c>
      <c r="C4" s="14">
        <f>D4+E4+F4+G4</f>
        <v>245</v>
      </c>
      <c r="D4" s="14">
        <v>0</v>
      </c>
      <c r="E4" s="14">
        <v>0</v>
      </c>
      <c r="F4" s="14">
        <v>0</v>
      </c>
      <c r="G4" s="14">
        <v>245</v>
      </c>
    </row>
    <row r="5" spans="1:7" ht="15" x14ac:dyDescent="0.25">
      <c r="A5" s="20" t="s">
        <v>3</v>
      </c>
      <c r="B5" s="21"/>
      <c r="C5" s="14">
        <f>SUM(C2:C4)</f>
        <v>735</v>
      </c>
      <c r="D5" s="14">
        <f>SUM(D2:D4)</f>
        <v>0</v>
      </c>
      <c r="E5" s="14">
        <f>SUM(E2:E4)</f>
        <v>245</v>
      </c>
      <c r="F5" s="14">
        <f>SUM(F2:F4)</f>
        <v>245</v>
      </c>
      <c r="G5" s="14">
        <f>SUM(G2:G4)</f>
        <v>245</v>
      </c>
    </row>
  </sheetData>
  <mergeCells count="2">
    <mergeCell ref="A2:A4"/>
    <mergeCell ref="A5:B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opLeftCell="B1" workbookViewId="0">
      <selection activeCell="B14" sqref="B14"/>
    </sheetView>
  </sheetViews>
  <sheetFormatPr baseColWidth="10" defaultRowHeight="12.75" x14ac:dyDescent="0.2"/>
  <cols>
    <col min="1" max="2" width="40.7109375" customWidth="1"/>
    <col min="3" max="7" width="20.7109375" customWidth="1"/>
  </cols>
  <sheetData>
    <row r="1" spans="1:8" ht="15" x14ac:dyDescent="0.2">
      <c r="A1" s="2" t="s">
        <v>0</v>
      </c>
      <c r="B1" s="2" t="s">
        <v>1</v>
      </c>
      <c r="C1" s="2" t="s">
        <v>2</v>
      </c>
      <c r="D1" s="2" t="s">
        <v>27</v>
      </c>
      <c r="E1" s="2" t="s">
        <v>21</v>
      </c>
      <c r="F1" s="2" t="s">
        <v>24</v>
      </c>
      <c r="G1" s="2" t="s">
        <v>23</v>
      </c>
    </row>
    <row r="2" spans="1:8" ht="30" x14ac:dyDescent="0.25">
      <c r="A2" s="18" t="s">
        <v>10</v>
      </c>
      <c r="B2" s="3" t="s">
        <v>5</v>
      </c>
      <c r="C2" s="14">
        <f>D2+E2+F2+G2</f>
        <v>143</v>
      </c>
      <c r="D2" s="14">
        <v>0</v>
      </c>
      <c r="E2" s="14">
        <v>143</v>
      </c>
      <c r="F2" s="14">
        <v>0</v>
      </c>
      <c r="G2" s="14"/>
      <c r="H2">
        <v>110000</v>
      </c>
    </row>
    <row r="3" spans="1:8" ht="30" x14ac:dyDescent="0.25">
      <c r="A3" s="18"/>
      <c r="B3" s="5" t="s">
        <v>25</v>
      </c>
      <c r="C3" s="14">
        <f>D3+E3+F3+G3</f>
        <v>107</v>
      </c>
      <c r="D3" s="14">
        <v>0</v>
      </c>
      <c r="E3" s="14">
        <v>0</v>
      </c>
      <c r="F3" s="14">
        <v>107</v>
      </c>
      <c r="G3" s="14">
        <v>0</v>
      </c>
      <c r="H3">
        <v>110000</v>
      </c>
    </row>
    <row r="4" spans="1:8" ht="30" x14ac:dyDescent="0.25">
      <c r="A4" s="18"/>
      <c r="B4" s="5" t="s">
        <v>26</v>
      </c>
      <c r="C4" s="14">
        <f>D4+E4+F4+G4</f>
        <v>107</v>
      </c>
      <c r="D4" s="14">
        <v>0</v>
      </c>
      <c r="E4" s="14">
        <v>0</v>
      </c>
      <c r="F4" s="14">
        <v>0</v>
      </c>
      <c r="G4" s="14">
        <v>107</v>
      </c>
      <c r="H4">
        <v>110000</v>
      </c>
    </row>
    <row r="5" spans="1:8" ht="15" x14ac:dyDescent="0.25">
      <c r="A5" s="20" t="s">
        <v>3</v>
      </c>
      <c r="B5" s="21"/>
      <c r="C5" s="14">
        <f>SUM(C2:C4)</f>
        <v>357</v>
      </c>
      <c r="D5" s="14">
        <f>SUM(D2:D4)</f>
        <v>0</v>
      </c>
      <c r="E5" s="14">
        <f>SUM(E2:E4)</f>
        <v>143</v>
      </c>
      <c r="F5" s="14">
        <f>SUM(F2:F4)</f>
        <v>107</v>
      </c>
      <c r="G5" s="14">
        <f>SUM(G2:G4)</f>
        <v>107</v>
      </c>
    </row>
  </sheetData>
  <mergeCells count="2">
    <mergeCell ref="A2:A4"/>
    <mergeCell ref="A5:B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B1" workbookViewId="0">
      <selection activeCell="D2" sqref="D2"/>
    </sheetView>
  </sheetViews>
  <sheetFormatPr baseColWidth="10" defaultRowHeight="12.75" x14ac:dyDescent="0.2"/>
  <cols>
    <col min="1" max="2" width="40.7109375" customWidth="1"/>
    <col min="3" max="7" width="20.7109375" customWidth="1"/>
  </cols>
  <sheetData>
    <row r="1" spans="1:7" ht="15" x14ac:dyDescent="0.2">
      <c r="A1" s="2" t="s">
        <v>0</v>
      </c>
      <c r="B1" s="2" t="s">
        <v>1</v>
      </c>
      <c r="C1" s="2" t="s">
        <v>2</v>
      </c>
      <c r="D1" s="2" t="s">
        <v>27</v>
      </c>
      <c r="E1" s="2" t="s">
        <v>21</v>
      </c>
      <c r="F1" s="2" t="s">
        <v>24</v>
      </c>
      <c r="G1" s="2" t="s">
        <v>23</v>
      </c>
    </row>
    <row r="2" spans="1:7" ht="45" x14ac:dyDescent="0.25">
      <c r="A2" s="5" t="s">
        <v>11</v>
      </c>
      <c r="B2" s="4" t="s">
        <v>28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</row>
    <row r="3" spans="1:7" ht="15" x14ac:dyDescent="0.25">
      <c r="A3" s="20" t="s">
        <v>3</v>
      </c>
      <c r="B3" s="21"/>
      <c r="C3" s="14">
        <f>SUM(C2)</f>
        <v>0</v>
      </c>
      <c r="D3" s="14">
        <f>SUM(D2)</f>
        <v>0</v>
      </c>
      <c r="E3" s="14">
        <f>SUM(E2)</f>
        <v>0</v>
      </c>
      <c r="F3" s="14">
        <f>SUM(F2)</f>
        <v>0</v>
      </c>
      <c r="G3" s="14">
        <f>SUM(G2)</f>
        <v>0</v>
      </c>
    </row>
  </sheetData>
  <mergeCells count="1">
    <mergeCell ref="A3:B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B1" workbookViewId="0">
      <selection sqref="A1:G1"/>
    </sheetView>
  </sheetViews>
  <sheetFormatPr baseColWidth="10" defaultRowHeight="12.75" x14ac:dyDescent="0.2"/>
  <cols>
    <col min="1" max="2" width="40.7109375" customWidth="1"/>
    <col min="3" max="7" width="20.7109375" customWidth="1"/>
  </cols>
  <sheetData>
    <row r="1" spans="1:7" ht="15" x14ac:dyDescent="0.2">
      <c r="A1" s="2" t="s">
        <v>0</v>
      </c>
      <c r="B1" s="2" t="s">
        <v>1</v>
      </c>
      <c r="C1" s="2" t="s">
        <v>2</v>
      </c>
      <c r="D1" s="2" t="s">
        <v>27</v>
      </c>
      <c r="E1" s="2" t="s">
        <v>21</v>
      </c>
      <c r="F1" s="2" t="s">
        <v>24</v>
      </c>
      <c r="G1" s="2" t="s">
        <v>23</v>
      </c>
    </row>
    <row r="2" spans="1:7" ht="30" x14ac:dyDescent="0.25">
      <c r="A2" s="18" t="s">
        <v>12</v>
      </c>
      <c r="B2" s="3" t="s">
        <v>29</v>
      </c>
      <c r="C2" s="14">
        <f>D2+E2+F2+G2</f>
        <v>245</v>
      </c>
      <c r="D2" s="14">
        <v>0</v>
      </c>
      <c r="E2" s="14">
        <v>245</v>
      </c>
      <c r="F2" s="14">
        <v>0</v>
      </c>
      <c r="G2" s="14">
        <v>0</v>
      </c>
    </row>
    <row r="3" spans="1:7" ht="45" x14ac:dyDescent="0.25">
      <c r="A3" s="18"/>
      <c r="B3" s="5" t="s">
        <v>30</v>
      </c>
      <c r="C3" s="14">
        <f>D3+E3+F3+G3</f>
        <v>245</v>
      </c>
      <c r="D3" s="14">
        <v>0</v>
      </c>
      <c r="E3" s="14">
        <v>0</v>
      </c>
      <c r="F3" s="14">
        <v>245</v>
      </c>
      <c r="G3" s="14">
        <v>0</v>
      </c>
    </row>
    <row r="4" spans="1:7" ht="30" x14ac:dyDescent="0.25">
      <c r="A4" s="18"/>
      <c r="B4" s="5" t="s">
        <v>31</v>
      </c>
      <c r="C4" s="14">
        <f>D4+E4+F4+G4</f>
        <v>245</v>
      </c>
      <c r="D4" s="14">
        <v>0</v>
      </c>
      <c r="E4" s="14">
        <v>0</v>
      </c>
      <c r="F4" s="14">
        <v>0</v>
      </c>
      <c r="G4" s="14">
        <v>245</v>
      </c>
    </row>
    <row r="5" spans="1:7" ht="45" x14ac:dyDescent="0.25">
      <c r="A5" s="18"/>
      <c r="B5" s="6" t="s">
        <v>33</v>
      </c>
      <c r="C5" s="14">
        <f>D5+E5+F5+G5</f>
        <v>250</v>
      </c>
      <c r="D5" s="14">
        <v>0</v>
      </c>
      <c r="E5" s="14">
        <v>250</v>
      </c>
      <c r="F5" s="14">
        <v>0</v>
      </c>
      <c r="G5" s="14">
        <v>0</v>
      </c>
    </row>
    <row r="6" spans="1:7" ht="30" x14ac:dyDescent="0.25">
      <c r="A6" s="18"/>
      <c r="B6" s="6" t="s">
        <v>32</v>
      </c>
      <c r="C6" s="14">
        <f>D6+E6+F6+G6</f>
        <v>250</v>
      </c>
      <c r="D6" s="14">
        <v>0</v>
      </c>
      <c r="E6" s="14">
        <v>250</v>
      </c>
      <c r="F6" s="14">
        <v>0</v>
      </c>
      <c r="G6" s="14">
        <v>0</v>
      </c>
    </row>
    <row r="7" spans="1:7" ht="15" x14ac:dyDescent="0.25">
      <c r="A7" s="20" t="s">
        <v>3</v>
      </c>
      <c r="B7" s="21"/>
      <c r="C7" s="14">
        <f>SUM(C2:C6)</f>
        <v>1235</v>
      </c>
      <c r="D7" s="14">
        <f>SUM(D2:D6)</f>
        <v>0</v>
      </c>
      <c r="E7" s="14">
        <f>SUM(E2:E6)</f>
        <v>745</v>
      </c>
      <c r="F7" s="14">
        <f>SUM(F2:F6)</f>
        <v>245</v>
      </c>
      <c r="G7" s="14">
        <f>SUM(G2:G6)</f>
        <v>245</v>
      </c>
    </row>
  </sheetData>
  <mergeCells count="2">
    <mergeCell ref="A2:A6"/>
    <mergeCell ref="A7:B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B5" sqref="B5"/>
    </sheetView>
  </sheetViews>
  <sheetFormatPr baseColWidth="10" defaultRowHeight="12.75" x14ac:dyDescent="0.2"/>
  <cols>
    <col min="1" max="2" width="40.7109375" customWidth="1"/>
    <col min="3" max="7" width="20.7109375" customWidth="1"/>
  </cols>
  <sheetData>
    <row r="1" spans="1:8" ht="15" x14ac:dyDescent="0.2">
      <c r="A1" s="2" t="s">
        <v>0</v>
      </c>
      <c r="B1" s="2" t="s">
        <v>1</v>
      </c>
      <c r="C1" s="2" t="s">
        <v>2</v>
      </c>
      <c r="D1" s="2" t="s">
        <v>27</v>
      </c>
      <c r="E1" s="2" t="s">
        <v>21</v>
      </c>
      <c r="F1" s="2" t="s">
        <v>24</v>
      </c>
      <c r="G1" s="2" t="s">
        <v>23</v>
      </c>
    </row>
    <row r="2" spans="1:8" ht="51" customHeight="1" x14ac:dyDescent="0.25">
      <c r="A2" s="18" t="s">
        <v>13</v>
      </c>
      <c r="B2" s="6" t="s">
        <v>6</v>
      </c>
      <c r="C2" s="14">
        <f t="shared" ref="C2:C9" si="0">D2+E2+F2+G2</f>
        <v>143</v>
      </c>
      <c r="D2" s="14">
        <v>0</v>
      </c>
      <c r="E2" s="14">
        <v>143</v>
      </c>
      <c r="F2" s="14">
        <v>0</v>
      </c>
      <c r="G2" s="14">
        <v>0</v>
      </c>
      <c r="H2">
        <v>110000</v>
      </c>
    </row>
    <row r="3" spans="1:8" ht="30" x14ac:dyDescent="0.25">
      <c r="A3" s="18"/>
      <c r="B3" s="6" t="s">
        <v>32</v>
      </c>
      <c r="C3" s="14">
        <f t="shared" si="0"/>
        <v>250</v>
      </c>
      <c r="D3" s="14">
        <v>0</v>
      </c>
      <c r="E3" s="14">
        <v>250</v>
      </c>
      <c r="F3" s="14">
        <v>0</v>
      </c>
      <c r="G3" s="14">
        <v>0</v>
      </c>
    </row>
    <row r="4" spans="1:8" ht="45" x14ac:dyDescent="0.25">
      <c r="A4" s="18"/>
      <c r="B4" s="6" t="s">
        <v>7</v>
      </c>
      <c r="C4" s="14">
        <f t="shared" si="0"/>
        <v>250</v>
      </c>
      <c r="D4" s="14">
        <v>0</v>
      </c>
      <c r="E4" s="14">
        <v>250</v>
      </c>
      <c r="F4" s="14">
        <v>0</v>
      </c>
      <c r="G4" s="14">
        <v>0</v>
      </c>
    </row>
    <row r="5" spans="1:8" ht="45" x14ac:dyDescent="0.25">
      <c r="A5" s="18"/>
      <c r="B5" s="6" t="s">
        <v>37</v>
      </c>
      <c r="C5" s="14">
        <f t="shared" si="0"/>
        <v>37</v>
      </c>
      <c r="D5" s="14">
        <v>37</v>
      </c>
      <c r="E5" s="14">
        <v>0</v>
      </c>
      <c r="F5" s="14">
        <v>0</v>
      </c>
      <c r="G5" s="14">
        <v>0</v>
      </c>
    </row>
    <row r="6" spans="1:8" ht="45" x14ac:dyDescent="0.25">
      <c r="A6" s="18"/>
      <c r="B6" s="7" t="s">
        <v>55</v>
      </c>
      <c r="C6" s="14">
        <f t="shared" si="0"/>
        <v>2774</v>
      </c>
      <c r="D6" s="14">
        <v>2774</v>
      </c>
      <c r="E6" s="14">
        <v>0</v>
      </c>
      <c r="F6" s="14">
        <v>0</v>
      </c>
      <c r="G6" s="14">
        <v>0</v>
      </c>
    </row>
    <row r="7" spans="1:8" ht="30" x14ac:dyDescent="0.25">
      <c r="A7" s="18"/>
      <c r="B7" s="7" t="s">
        <v>45</v>
      </c>
      <c r="C7" s="14">
        <f t="shared" si="0"/>
        <v>37</v>
      </c>
      <c r="D7" s="14">
        <v>37</v>
      </c>
      <c r="E7" s="14">
        <v>0</v>
      </c>
      <c r="F7" s="14">
        <v>0</v>
      </c>
      <c r="G7" s="14">
        <v>0</v>
      </c>
    </row>
    <row r="8" spans="1:8" ht="30" x14ac:dyDescent="0.25">
      <c r="A8" s="18"/>
      <c r="B8" s="7" t="s">
        <v>38</v>
      </c>
      <c r="C8" s="14">
        <f t="shared" si="0"/>
        <v>500</v>
      </c>
      <c r="D8" s="14">
        <v>500</v>
      </c>
      <c r="E8" s="14">
        <v>0</v>
      </c>
      <c r="F8" s="14">
        <v>0</v>
      </c>
      <c r="G8" s="14">
        <v>0</v>
      </c>
    </row>
    <row r="9" spans="1:8" ht="30" x14ac:dyDescent="0.25">
      <c r="A9" s="18"/>
      <c r="B9" s="7" t="s">
        <v>39</v>
      </c>
      <c r="C9" s="14">
        <f t="shared" si="0"/>
        <v>200</v>
      </c>
      <c r="D9" s="14">
        <v>200</v>
      </c>
      <c r="E9" s="14">
        <v>0</v>
      </c>
      <c r="F9" s="14">
        <v>0</v>
      </c>
      <c r="G9" s="14">
        <v>0</v>
      </c>
    </row>
    <row r="10" spans="1:8" ht="15" x14ac:dyDescent="0.25">
      <c r="A10" s="20" t="s">
        <v>3</v>
      </c>
      <c r="B10" s="21"/>
      <c r="C10" s="14">
        <f>SUM(C2:C9)</f>
        <v>4191</v>
      </c>
      <c r="D10" s="14">
        <f>SUM(D2:D9)</f>
        <v>3548</v>
      </c>
      <c r="E10" s="14">
        <f>SUM(E2:E9)</f>
        <v>643</v>
      </c>
      <c r="F10" s="14">
        <f>SUM(F2:F9)</f>
        <v>0</v>
      </c>
      <c r="G10" s="14">
        <f>SUM(G2:G9)</f>
        <v>0</v>
      </c>
    </row>
  </sheetData>
  <mergeCells count="2">
    <mergeCell ref="A2:A9"/>
    <mergeCell ref="A10:B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D7" sqref="D7"/>
    </sheetView>
  </sheetViews>
  <sheetFormatPr baseColWidth="10" defaultRowHeight="12.75" x14ac:dyDescent="0.2"/>
  <cols>
    <col min="1" max="2" width="40.7109375" customWidth="1"/>
    <col min="3" max="7" width="20.7109375" customWidth="1"/>
  </cols>
  <sheetData>
    <row r="1" spans="1:7" ht="15" x14ac:dyDescent="0.2">
      <c r="A1" s="2" t="s">
        <v>0</v>
      </c>
      <c r="B1" s="2" t="s">
        <v>1</v>
      </c>
      <c r="C1" s="2" t="s">
        <v>2</v>
      </c>
      <c r="D1" s="2" t="s">
        <v>27</v>
      </c>
      <c r="E1" s="2" t="s">
        <v>21</v>
      </c>
      <c r="F1" s="2" t="s">
        <v>24</v>
      </c>
      <c r="G1" s="2" t="s">
        <v>23</v>
      </c>
    </row>
    <row r="2" spans="1:7" ht="45" customHeight="1" x14ac:dyDescent="0.25">
      <c r="A2" s="22" t="s">
        <v>14</v>
      </c>
      <c r="B2" s="6" t="s">
        <v>6</v>
      </c>
      <c r="C2" s="14">
        <f t="shared" ref="C2:C8" si="0">D2+E2+F2+G2</f>
        <v>143</v>
      </c>
      <c r="D2" s="14">
        <v>0</v>
      </c>
      <c r="E2" s="14">
        <v>143</v>
      </c>
      <c r="F2" s="14">
        <v>0</v>
      </c>
      <c r="G2" s="14">
        <v>0</v>
      </c>
    </row>
    <row r="3" spans="1:7" ht="30" x14ac:dyDescent="0.25">
      <c r="A3" s="22"/>
      <c r="B3" s="6" t="s">
        <v>40</v>
      </c>
      <c r="C3" s="14">
        <f t="shared" si="0"/>
        <v>250</v>
      </c>
      <c r="D3" s="14">
        <v>0</v>
      </c>
      <c r="E3" s="14">
        <v>0</v>
      </c>
      <c r="F3" s="14">
        <v>250</v>
      </c>
      <c r="G3" s="14">
        <v>0</v>
      </c>
    </row>
    <row r="4" spans="1:7" ht="45" x14ac:dyDescent="0.25">
      <c r="A4" s="22"/>
      <c r="B4" s="6" t="s">
        <v>7</v>
      </c>
      <c r="C4" s="14">
        <f t="shared" si="0"/>
        <v>250</v>
      </c>
      <c r="D4" s="14">
        <v>0</v>
      </c>
      <c r="E4" s="14">
        <v>0</v>
      </c>
      <c r="F4" s="14">
        <v>250</v>
      </c>
      <c r="G4" s="14">
        <v>0</v>
      </c>
    </row>
    <row r="5" spans="1:7" ht="45" x14ac:dyDescent="0.25">
      <c r="A5" s="22"/>
      <c r="B5" s="6" t="s">
        <v>41</v>
      </c>
      <c r="C5" s="14">
        <f t="shared" si="0"/>
        <v>37</v>
      </c>
      <c r="D5" s="14">
        <v>37</v>
      </c>
      <c r="E5" s="14">
        <v>0</v>
      </c>
      <c r="F5" s="14">
        <v>0</v>
      </c>
      <c r="G5" s="14">
        <v>0</v>
      </c>
    </row>
    <row r="6" spans="1:7" ht="30" x14ac:dyDescent="0.25">
      <c r="A6" s="22"/>
      <c r="B6" s="7" t="s">
        <v>42</v>
      </c>
      <c r="C6" s="14">
        <f t="shared" si="0"/>
        <v>708</v>
      </c>
      <c r="D6" s="14">
        <v>708</v>
      </c>
      <c r="E6" s="14">
        <v>0</v>
      </c>
      <c r="F6" s="14">
        <v>0</v>
      </c>
      <c r="G6" s="14">
        <v>0</v>
      </c>
    </row>
    <row r="7" spans="1:7" ht="30" x14ac:dyDescent="0.25">
      <c r="A7" s="22"/>
      <c r="B7" s="7" t="s">
        <v>43</v>
      </c>
      <c r="C7" s="14">
        <f t="shared" si="0"/>
        <v>500</v>
      </c>
      <c r="D7" s="14">
        <v>500</v>
      </c>
      <c r="E7" s="14">
        <v>0</v>
      </c>
      <c r="F7" s="14">
        <v>0</v>
      </c>
      <c r="G7" s="14">
        <v>0</v>
      </c>
    </row>
    <row r="8" spans="1:7" ht="30" x14ac:dyDescent="0.25">
      <c r="A8" s="22"/>
      <c r="B8" s="7" t="s">
        <v>44</v>
      </c>
      <c r="C8" s="14">
        <f t="shared" si="0"/>
        <v>200</v>
      </c>
      <c r="D8" s="14">
        <v>200</v>
      </c>
      <c r="E8" s="14">
        <v>0</v>
      </c>
      <c r="F8" s="14">
        <v>0</v>
      </c>
      <c r="G8" s="14">
        <v>0</v>
      </c>
    </row>
    <row r="9" spans="1:7" ht="15" x14ac:dyDescent="0.25">
      <c r="A9" s="23" t="s">
        <v>3</v>
      </c>
      <c r="B9" s="24"/>
      <c r="C9" s="14">
        <f>SUM(C2:C8)</f>
        <v>2088</v>
      </c>
      <c r="D9" s="14">
        <f>SUM(D2:D8)</f>
        <v>1445</v>
      </c>
      <c r="E9" s="14">
        <f>SUM(E2:E8)</f>
        <v>143</v>
      </c>
      <c r="F9" s="14">
        <f>SUM(F2:F8)</f>
        <v>500</v>
      </c>
      <c r="G9" s="14">
        <f>SUM(G2:G8)</f>
        <v>0</v>
      </c>
    </row>
  </sheetData>
  <mergeCells count="2">
    <mergeCell ref="A2:A8"/>
    <mergeCell ref="A9:B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9" sqref="A9:B9"/>
    </sheetView>
  </sheetViews>
  <sheetFormatPr baseColWidth="10" defaultRowHeight="12.75" x14ac:dyDescent="0.2"/>
  <cols>
    <col min="1" max="2" width="40.7109375" customWidth="1"/>
    <col min="3" max="7" width="20.7109375" customWidth="1"/>
  </cols>
  <sheetData>
    <row r="1" spans="1:7" ht="15" x14ac:dyDescent="0.2">
      <c r="A1" s="2" t="s">
        <v>0</v>
      </c>
      <c r="B1" s="2" t="s">
        <v>1</v>
      </c>
      <c r="C1" s="2" t="s">
        <v>2</v>
      </c>
      <c r="D1" s="2" t="s">
        <v>27</v>
      </c>
      <c r="E1" s="2" t="s">
        <v>21</v>
      </c>
      <c r="F1" s="2" t="s">
        <v>24</v>
      </c>
      <c r="G1" s="2" t="s">
        <v>23</v>
      </c>
    </row>
    <row r="2" spans="1:7" ht="45" customHeight="1" x14ac:dyDescent="0.25">
      <c r="A2" s="22" t="s">
        <v>15</v>
      </c>
      <c r="B2" s="6" t="s">
        <v>6</v>
      </c>
      <c r="C2" s="14">
        <f t="shared" ref="C2:C8" si="0">D2+E2+F2+G2</f>
        <v>143</v>
      </c>
      <c r="D2" s="14">
        <v>0</v>
      </c>
      <c r="E2" s="14">
        <v>143</v>
      </c>
      <c r="F2" s="14">
        <v>0</v>
      </c>
      <c r="G2" s="14">
        <v>0</v>
      </c>
    </row>
    <row r="3" spans="1:7" ht="30" x14ac:dyDescent="0.25">
      <c r="A3" s="22"/>
      <c r="B3" s="6" t="s">
        <v>46</v>
      </c>
      <c r="C3" s="14">
        <f t="shared" si="0"/>
        <v>250</v>
      </c>
      <c r="D3" s="14">
        <v>0</v>
      </c>
      <c r="E3" s="14">
        <v>0</v>
      </c>
      <c r="F3" s="14">
        <v>0</v>
      </c>
      <c r="G3" s="14">
        <v>250</v>
      </c>
    </row>
    <row r="4" spans="1:7" ht="45" x14ac:dyDescent="0.25">
      <c r="A4" s="22"/>
      <c r="B4" s="6" t="s">
        <v>7</v>
      </c>
      <c r="C4" s="14">
        <f t="shared" si="0"/>
        <v>250</v>
      </c>
      <c r="D4" s="14">
        <v>0</v>
      </c>
      <c r="E4" s="14">
        <v>0</v>
      </c>
      <c r="F4" s="14">
        <v>0</v>
      </c>
      <c r="G4" s="14">
        <v>250</v>
      </c>
    </row>
    <row r="5" spans="1:7" ht="45" x14ac:dyDescent="0.25">
      <c r="A5" s="22"/>
      <c r="B5" s="6" t="s">
        <v>41</v>
      </c>
      <c r="C5" s="14">
        <f t="shared" si="0"/>
        <v>37</v>
      </c>
      <c r="D5" s="14">
        <v>37</v>
      </c>
      <c r="E5" s="14">
        <v>0</v>
      </c>
      <c r="F5" s="14">
        <v>0</v>
      </c>
      <c r="G5" s="14">
        <v>0</v>
      </c>
    </row>
    <row r="6" spans="1:7" ht="45" x14ac:dyDescent="0.25">
      <c r="A6" s="22"/>
      <c r="B6" s="7" t="s">
        <v>47</v>
      </c>
      <c r="C6" s="14">
        <f t="shared" si="0"/>
        <v>2774</v>
      </c>
      <c r="D6" s="14">
        <v>2774</v>
      </c>
      <c r="E6" s="14">
        <v>0</v>
      </c>
      <c r="F6" s="14">
        <v>0</v>
      </c>
      <c r="G6" s="14">
        <v>0</v>
      </c>
    </row>
    <row r="7" spans="1:7" ht="15" x14ac:dyDescent="0.25">
      <c r="A7" s="22"/>
      <c r="B7" s="4" t="s">
        <v>48</v>
      </c>
      <c r="C7" s="14">
        <f t="shared" si="0"/>
        <v>500</v>
      </c>
      <c r="D7" s="14">
        <v>500</v>
      </c>
      <c r="E7" s="14">
        <v>0</v>
      </c>
      <c r="F7" s="14">
        <v>0</v>
      </c>
      <c r="G7" s="14">
        <v>0</v>
      </c>
    </row>
    <row r="8" spans="1:7" ht="15" x14ac:dyDescent="0.25">
      <c r="A8" s="22"/>
      <c r="B8" s="4" t="s">
        <v>49</v>
      </c>
      <c r="C8" s="14">
        <f t="shared" si="0"/>
        <v>200</v>
      </c>
      <c r="D8" s="14">
        <v>200</v>
      </c>
      <c r="E8" s="14">
        <v>0</v>
      </c>
      <c r="F8" s="14">
        <v>0</v>
      </c>
      <c r="G8" s="14">
        <v>0</v>
      </c>
    </row>
    <row r="9" spans="1:7" ht="15" x14ac:dyDescent="0.25">
      <c r="A9" s="20" t="s">
        <v>3</v>
      </c>
      <c r="B9" s="21"/>
      <c r="C9" s="14">
        <f>SUM(C2:C8)</f>
        <v>4154</v>
      </c>
      <c r="D9" s="14">
        <f>SUM(D2:D8)</f>
        <v>3511</v>
      </c>
      <c r="E9" s="14">
        <f>SUM(E2:E8)</f>
        <v>143</v>
      </c>
      <c r="F9" s="14">
        <f>SUM(F2:F8)</f>
        <v>0</v>
      </c>
      <c r="G9" s="14">
        <f>SUM(G2:G8)</f>
        <v>500</v>
      </c>
    </row>
  </sheetData>
  <mergeCells count="2">
    <mergeCell ref="A2:A8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A.1.1</vt:lpstr>
      <vt:lpstr>A.1.2.</vt:lpstr>
      <vt:lpstr>A.1.3.</vt:lpstr>
      <vt:lpstr>A.2.1.</vt:lpstr>
      <vt:lpstr>A.2.2.</vt:lpstr>
      <vt:lpstr>A.2.3.</vt:lpstr>
      <vt:lpstr>A.3.1.</vt:lpstr>
      <vt:lpstr>A.3.2.</vt:lpstr>
      <vt:lpstr>A.3.3</vt:lpstr>
      <vt:lpstr>A.3.4.</vt:lpstr>
      <vt:lpstr>TOTALES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cpu2195</dc:creator>
  <cp:lastModifiedBy>Usuario de Windows</cp:lastModifiedBy>
  <cp:revision>0</cp:revision>
  <dcterms:created xsi:type="dcterms:W3CDTF">2017-03-17T16:48:57Z</dcterms:created>
  <dcterms:modified xsi:type="dcterms:W3CDTF">2022-10-20T12:41:41Z</dcterms:modified>
  <dc:language>es-UY</dc:language>
</cp:coreProperties>
</file>